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erttu_kuld_riigikantselei_ee/Documents/Töölaud/"/>
    </mc:Choice>
  </mc:AlternateContent>
  <xr:revisionPtr revIDLastSave="127" documentId="8_{2A1330E4-9A16-427D-8283-ECAAC7ECC2D8}" xr6:coauthVersionLast="47" xr6:coauthVersionMax="47" xr10:uidLastSave="{DD985F0D-6680-46BB-9B58-845CB5292405}"/>
  <bookViews>
    <workbookView xWindow="-110" yWindow="-110" windowWidth="19420" windowHeight="115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main!$A$2:$R$5</definedName>
    <definedName name="docIssuerPartners">hidden!$A$2:$A$51</definedName>
    <definedName name="docIssuerPartnersRegNo">hidden!$A$2:$B$51</definedName>
    <definedName name="invoiceFlatRateSuh">hidden!$G$2</definedName>
    <definedName name="invoiceFlatRateTypes">hidden!$E$2:$E$2</definedName>
    <definedName name="projectActivities">hidden!$C$2:$C$21</definedName>
    <definedName name="projectContracts">hidden!$K$2:$K$40</definedName>
    <definedName name="projectPartners">hidden!$I$2:$I$17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K4" i="1"/>
  <c r="Q6" i="1"/>
  <c r="P6" i="1"/>
  <c r="I6" i="1"/>
  <c r="H6" i="1"/>
  <c r="R5" i="1"/>
  <c r="K5" i="1"/>
  <c r="R3" i="1"/>
  <c r="R6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<sst xmlns="http://schemas.openxmlformats.org/spreadsheetml/2006/main" count="238" uniqueCount="211">
  <si>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</si>
  <si>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</si>
  <si>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</si>
  <si>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</si>
  <si>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</si>
  <si>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</si>
  <si>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</si>
  <si>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</si>
  <si>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</si>
  <si>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</si>
  <si>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</si>
  <si>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</si>
  <si>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</si>
  <si>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</si>
  <si>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</si>
  <si>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</si>
  <si>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</si>
  <si>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</si>
  <si>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</si>
  <si>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</si>
  <si>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</si>
  <si>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Sotsiaalministeerium (70001952)</t>
  </si>
  <si>
    <t>04.2026</t>
  </si>
  <si>
    <t>Sotsiaalministeerium (Partner)</t>
  </si>
  <si>
    <t>Alates 01.01.2026 töötasu 3200, Puhkus keskmise alusel- määr-133,49</t>
  </si>
  <si>
    <t>29. 4.1.1.15. Sotsiaalministeeriumi innovatsiooniprojekt "Vaimse tervise astmelise abi piloteerimine"</t>
  </si>
  <si>
    <t>Kertu Miidu, projektijuht, 04.2026,  Sh:tööpäevad 13 TP, puhkusetasu 10 KP koos maksudega (Puhkus kesk al, 8 KP; Puhkus palga säilit  2 KP)</t>
  </si>
  <si>
    <t>05.2026</t>
  </si>
  <si>
    <t>Alates 01.01.2026 töötasu 3200,</t>
  </si>
  <si>
    <t>Kertu Miidu, projektijuht, 05.2026,  Sh:tööpäevad 19 TP, puhkusetasu 1 PP palga säilitamisega koos maksudega</t>
  </si>
  <si>
    <t>06.2026</t>
  </si>
  <si>
    <t>Kertu Miidu, projektijuht, 06.2026,  Sh:tööpäevad 18 TP, puhkusetasu 2 PP palga säilitamisega koos maksudega</t>
  </si>
  <si>
    <t>Kokku:</t>
  </si>
  <si>
    <t/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</si>
  <si>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</si>
  <si>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</si>
  <si>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</si>
  <si>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</si>
  <si>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</si>
  <si>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</si>
  <si>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</si>
  <si>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</si>
  <si>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</si>
  <si>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</si>
  <si>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Levira (Töövõtja)</t>
  </si>
  <si>
    <t>10203566</t>
  </si>
  <si>
    <t>15. 4.1.1.2. KIK innovatsiooniprojekt "DigiVesi: digitööriistad ühisveevärgi ja -kanalisatsiooni arengu juhtimiseks"</t>
  </si>
  <si>
    <t>Kultuuriministeerium (70000941)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</si>
  <si>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</si>
  <si>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</si>
  <si>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</si>
  <si>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</si>
  <si>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</si>
  <si>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</si>
  <si>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Aktsiaselts TREF Nord (Töövõtja)</t>
  </si>
  <si>
    <t>10217746</t>
  </si>
  <si>
    <t>18. 4.1.1.4. Tervise ja Heaolu Infosüsteemide Keskuse innovatsiooniprojekt "Vähivaldkonna andmepõhise otsustamise juhtimislaua arendamine ja katsetamine"</t>
  </si>
  <si>
    <t>Politsei- ja Piirivalveamet (70008747)</t>
  </si>
  <si>
    <t>268902 (1) - Raamleping (STACC OÜ)</t>
  </si>
  <si>
    <t>Aktsiaselts Teede Tehnokeskus (Töövõtja)</t>
  </si>
  <si>
    <t>10701123</t>
  </si>
  <si>
    <t>19. 4.1.1.5. Kultuuriministeeriumi innovatsiooniprojekt "Liikumisretsepti sekkumise väljatöötamine ja katsetamine"</t>
  </si>
  <si>
    <t>Riigikantselei (70004809)</t>
  </si>
  <si>
    <t>268902 (1) - Raamleping (TEXTA OÜ)</t>
  </si>
  <si>
    <t>Anni Lehari (Töövõtja)</t>
  </si>
  <si>
    <t>49008110347</t>
  </si>
  <si>
    <t>20. 4.1.1.6. HTM-i innovatsiooniprojekt "Kaasaegsest õpikäsitusest ja energiatõhususest lähtuv tehaseline renoveerimine Eesti masstoodetud haridushoonetes"</t>
  </si>
  <si>
    <t>Riigilaevastik (77001814)</t>
  </si>
  <si>
    <t>270779 (1) - Töövõtuleping L2494 (CGI Eesti OÜ)</t>
  </si>
  <si>
    <t>Birgit Eström-Andreas (Töövõtja)</t>
  </si>
  <si>
    <t>47402052744</t>
  </si>
  <si>
    <t>21. 4.1.1.7. Terviseameti innovatsiooniprojekt "Hädaabiteenuste strateegilise juhtimise platvormi arendamine"</t>
  </si>
  <si>
    <t>Sihtasutus Keskkonnainvesteeringute Keskus (90005946)</t>
  </si>
  <si>
    <t>277074 (1) - Käsundusleping (Aktsiaselts Teede Tehnokeskus)</t>
  </si>
  <si>
    <t>CGI Eesti OÜ (Töövõtja)</t>
  </si>
  <si>
    <t>10006966</t>
  </si>
  <si>
    <t>22. 4.1.1.8. Statistikaameti innovatsiooniprojekt "Turvaline andmete ristkasutamine sektorite vahel"</t>
  </si>
  <si>
    <t>277074 (1) - Käsundusleping (Selektor Projekt OÜ)</t>
  </si>
  <si>
    <t>Civitta Eesti AS (Töövõtja)</t>
  </si>
  <si>
    <t>11092241</t>
  </si>
  <si>
    <t>23. 4.1.1.9. Viimsi Vallavalitsuse innovatsiooniprojekt "Äärealade veeringlussüsteemi arendamine"</t>
  </si>
  <si>
    <t>Statistikaamet (70000332)</t>
  </si>
  <si>
    <t>278766 (1) - Töövõtuleping (Flydog Solutions OÜ)</t>
  </si>
  <si>
    <t>Consultare OÜ (Töövõtja)</t>
  </si>
  <si>
    <t>11182040</t>
  </si>
  <si>
    <t>24. 4.1.1.10. Tervise ja Heaolu Infosüsteemide Keskus "Hädaabiteenuste strateegilise juhtimise platvormi arendamine"</t>
  </si>
  <si>
    <t>Tallinna Transpordiamet (75028252)</t>
  </si>
  <si>
    <t>278766 (1) - Töövõtuleping (Nortal AS)</t>
  </si>
  <si>
    <t>Digistrati OÜ (Töövõtja)</t>
  </si>
  <si>
    <t>12926725</t>
  </si>
  <si>
    <t>25. 4.1.1.11. Riigilaevastiku innovatsiooniprojekt "Eesti e-lootsimise teenuse mudeli ja tarkvara ning seadmete väljaarendamine ja katsetamine"</t>
  </si>
  <si>
    <t>Tarbijakaitse ja Tehnilise Järelevalve Amet (70003218)</t>
  </si>
  <si>
    <t>278766 (1) - Töövõtuleping (Tallinna Tehnikaülikool)</t>
  </si>
  <si>
    <t>Estravel Group AS (Töövõtja)</t>
  </si>
  <si>
    <t>10325720</t>
  </si>
  <si>
    <t>26. 4.1.1.12. Tarbijakaitse ja Tehnilise Järelevalve Ameti innovatsiooniprojekt "Tööriista arendamine digiplatvormidel süsteemsete riskide analüüsimiseks"</t>
  </si>
  <si>
    <t>Tartu Vallavalitsus (75006486)</t>
  </si>
  <si>
    <t>280377 (1) - Hankeleping (Civitta Eesti AS)</t>
  </si>
  <si>
    <t>FROGGERY OÜ (Töövõtja)</t>
  </si>
  <si>
    <t>12912367</t>
  </si>
  <si>
    <t>27. 4.1.1.13. Tallinna Transpordiameti innovatsiooniprojekt "Dünaamiline liiklusjuhtimine Tallinnas"</t>
  </si>
  <si>
    <t>Tervise ja Heaolu Infosüsteemide Keskus (70009770)</t>
  </si>
  <si>
    <t>280377 (1) - Hankeleping (OÜ Digilogistika Keskus)</t>
  </si>
  <si>
    <t>Flydog Solutions OÜ (Töövõtja)</t>
  </si>
  <si>
    <t>11416301</t>
  </si>
  <si>
    <t>28. 4.1.1.14. Politsei- ja Piirivalveameti innovatsiooniprojekt "Autonoomne robotlaev idapiiri piiriveekogudele"</t>
  </si>
  <si>
    <t>Terviseamet (70008799)</t>
  </si>
  <si>
    <t>283108 (1) - Hankeleping (Quantexa BVBA)</t>
  </si>
  <si>
    <t>GScan OÜ (Töövõtja)</t>
  </si>
  <si>
    <t>14445579</t>
  </si>
  <si>
    <t>Viimsi Vallavalitsus (75021250)</t>
  </si>
  <si>
    <t>283108 (1) - Hankeleping (STATS Unities OÜ)</t>
  </si>
  <si>
    <t>Haridus- ja Teadusministeerium (Partner)</t>
  </si>
  <si>
    <t>70000740</t>
  </si>
  <si>
    <t>30. 4.1.1.16. Tartu Vallavalitsuse innovatsiooniprojekt "Jäätmeandmete tõesuse ning jäätmete kogumise ja käitlemisega seotud mõjude ja tulemuste hindamise mudeli loomine"</t>
  </si>
  <si>
    <t>sihtasutus Põhja-Eesti Regionaalhaigla (90006399)</t>
  </si>
  <si>
    <t>284666 (1) - Leping nr DHS-is – L2519 (AS Levira)</t>
  </si>
  <si>
    <t>Helet Loodus (Töövõtja)</t>
  </si>
  <si>
    <t>48810220029</t>
  </si>
  <si>
    <t>31. 4.1.1.17. sihtasutus Põhja-Eesti Regionaalhaigla innovatsiooniprojekt "Kõnetuvastuse arvutiprogrammi prototüüp radioloogidele"</t>
  </si>
  <si>
    <t>284818 (1) - Raamleping nr L2538 (Consultare OÜ)</t>
  </si>
  <si>
    <t>Kitty Kubo (Töövõtja)</t>
  </si>
  <si>
    <t>47202232736</t>
  </si>
  <si>
    <t>4. 4.1.1. Avaliku sektori innovatsiooniprojektid</t>
  </si>
  <si>
    <t>285516 (1) - Hankeleping (Proud Engineers OÜ)</t>
  </si>
  <si>
    <t>Kristi Kõrge (Töövõtja)</t>
  </si>
  <si>
    <t>48804156021</t>
  </si>
  <si>
    <t>5. Projekte toetavad ja arendavad tegevused</t>
  </si>
  <si>
    <t>291469 (1) - Töövõtuleping - Randvere tee lõigus Heki tee kuni Ravi tee rekonstrueerimine (Aktsiaselts TREF Nord)</t>
  </si>
  <si>
    <t>Kultuuriministeerium (Partner)</t>
  </si>
  <si>
    <t>70000941</t>
  </si>
  <si>
    <t>6. Personalikulud</t>
  </si>
  <si>
    <t>L23172 AdvokaadibürooPrioriLaw - L23172 Advokaadibüroo PrioriLaw OÜ (Advokaadibüroo PrioriLaw OÜ)</t>
  </si>
  <si>
    <t>Maa- ja Ruumiamet (Partner)</t>
  </si>
  <si>
    <t>70003098</t>
  </si>
  <si>
    <t>L23189 Froggery OÜ - L23189 FROGGERY OÜ (FROGGERY OÜ)</t>
  </si>
  <si>
    <t>Meta Advisory Group OÜ (Töövõtja)</t>
  </si>
  <si>
    <t>11727998</t>
  </si>
  <si>
    <t>L23191 Tallinna Tehnikaülikool - L23191 Tallinna Tehnikaülikool, ekspertleping projekti „Uudsed tehnoloogilised lahendused keelatud esemete ja ainete avastamiseks vanglates“ toetamiseks (Tallinna Tehnikaülikool)</t>
  </si>
  <si>
    <t>Mihkel Solvak (Töövõtja)</t>
  </si>
  <si>
    <t>38201222736</t>
  </si>
  <si>
    <t>L23216 GScan OÜ - L23216 GScan OÜ töövõtuleping (GScan OÜ)</t>
  </si>
  <si>
    <t>Nortal AS (Töövõtja)</t>
  </si>
  <si>
    <t>10391131</t>
  </si>
  <si>
    <t>L2333 Käsundusleping TD - L2333 Käsundusleping TD (Tea Danilov)</t>
  </si>
  <si>
    <t>OÜ Digilogistika Keskus (Töövõtja)</t>
  </si>
  <si>
    <t>14979341</t>
  </si>
  <si>
    <t>L2334 Käsundusleping MS - L2334 Käsundusleping MS (Mihkel Solvak)</t>
  </si>
  <si>
    <t>Politsei- ja Piirivalveamet (Partner)</t>
  </si>
  <si>
    <t>70008747</t>
  </si>
  <si>
    <t>L2335 Käsundusleping RR - L2335 Käsundusleping RR (Ringa Raudla)</t>
  </si>
  <si>
    <t>Proud Engineers OÜ (Töövõtja)</t>
  </si>
  <si>
    <t>14128146</t>
  </si>
  <si>
    <t>L2338 Digistrati OÜ - L2338 Digistrati OÜ (Digistrati OÜ)</t>
  </si>
  <si>
    <t>Quantexa BVBA (Töövõtja)</t>
  </si>
  <si>
    <t>BE0723501521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</si>
  <si>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</si>
  <si>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</si>
  <si>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</si>
  <si>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</si>
  <si>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Riigilaevastik (Partner)</t>
  </si>
  <si>
    <t>77001814</t>
  </si>
  <si>
    <t>L24183 - L24183 GScan OÜ sillad (GScan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</si>
  <si>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</si>
  <si>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</si>
  <si>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</si>
  <si>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</si>
  <si>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</si>
  <si>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</si>
  <si>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</si>
  <si>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</si>
  <si>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</si>
  <si>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STATS Unities OÜ (Töövõtja)</t>
  </si>
  <si>
    <t>12873532</t>
  </si>
  <si>
    <t>L2523 Civitta juhend - L2523 Civitta Eesti AS juhendi koostamine (Civitta Eesti AS)</t>
  </si>
  <si>
    <t>Selektor Projekt OÜ (Töövõtja)</t>
  </si>
  <si>
    <t>12503887</t>
  </si>
  <si>
    <t>L2533 Birgit Eström-Andreas - L2533 Birgit Eström-Andreas (Birgit Eström-Andreas)</t>
  </si>
  <si>
    <t>Sihtasutus Keskkonnainvesteeringute Keskus (Partner)</t>
  </si>
  <si>
    <t>90005946</t>
  </si>
  <si>
    <t>L2575 Käsundusleping H.L. - L2575 Helet Loodus (Helet Loodus)</t>
  </si>
  <si>
    <t>70001952</t>
  </si>
  <si>
    <t>L2592 Valdek Laur - L2592 Valdek Laur (Valdek Laur)</t>
  </si>
  <si>
    <t>Statistikaamet (Partner)</t>
  </si>
  <si>
    <t>70000332</t>
  </si>
  <si>
    <t>Sulle OÜ L2542 - L2542 Sulle OÜ (Sulle OÜ)</t>
  </si>
  <si>
    <t>Sulle OÜ (Töövõtja)</t>
  </si>
  <si>
    <t>17137720</t>
  </si>
  <si>
    <t>Leping puudub</t>
  </si>
  <si>
    <t>TEXTA OÜ (Töövõtja)</t>
  </si>
  <si>
    <t>14029970</t>
  </si>
  <si>
    <t>Tallinna Tehnikaülikool (Töövõtja)</t>
  </si>
  <si>
    <t>74000323</t>
  </si>
  <si>
    <t>Tallinna Transpordiamet (Partner)</t>
  </si>
  <si>
    <t>75028252</t>
  </si>
  <si>
    <t>Tarbijakaitse ja Tehnilise Järelevalve Amet (Partner)</t>
  </si>
  <si>
    <t>70003218</t>
  </si>
  <si>
    <t>Tartu Vallavalitsus (Partner)</t>
  </si>
  <si>
    <t>75006486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</si>
  <si>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</si>
  <si>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</si>
  <si>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</si>
  <si>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</si>
  <si>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</si>
  <si>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</si>
  <si>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Valdek Laur (Töövõtja)</t>
  </si>
  <si>
    <t>38004180231</t>
  </si>
  <si>
    <t>Viimsi Vallavalitsus (Partner)</t>
  </si>
  <si>
    <t>75021250</t>
  </si>
  <si>
    <t>sihtasutus Põhja-Eesti Regionaalhaigla (Partner)</t>
  </si>
  <si>
    <t>90006399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</si>
</sst>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Aptos Narrow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L1" workbookViewId="0">
      <pane ySplit="2" topLeftCell="L3" activePane="bottomLeft" state="frozen"/>
      <selection pane="bottomLeft" activeCell="T5" sqref="T5"/>
    </sheetView>
  </sheetViews>
  <sheetFormatPr defaultRowHeight="14.45"/>
  <cols>
    <col min="2" max="2" width="15.140625" bestFit="1" customWidth="1"/>
    <col min="3" max="3" width="14.42578125" customWidth="1"/>
    <col min="7" max="7" width="9.5703125" bestFit="1" customWidth="1"/>
    <col min="10" max="10" width="30.85546875" bestFit="1" customWidth="1"/>
    <col min="11" max="11" width="16" customWidth="1"/>
    <col min="12" max="12" width="17.5703125" customWidth="1"/>
    <col min="13" max="13" width="29.85546875" customWidth="1"/>
    <col min="14" max="14" width="35.28515625" bestFit="1" customWidth="1"/>
    <col min="15" max="15" width="34.42578125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 ht="101.25" customHeight="1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ht="51">
      <c r="A3" s="2">
        <v>1</v>
      </c>
      <c r="B3" s="2" t="s">
        <v>20</v>
      </c>
      <c r="C3" s="2" t="s">
        <v>21</v>
      </c>
      <c r="D3" s="4">
        <v>46152</v>
      </c>
      <c r="E3" s="4">
        <v>46142</v>
      </c>
      <c r="F3" s="4">
        <v>46140</v>
      </c>
      <c r="G3" s="5" t="s">
        <v>22</v>
      </c>
      <c r="H3" s="6">
        <v>4487.16</v>
      </c>
      <c r="I3" s="6">
        <v>0</v>
      </c>
      <c r="J3" s="2" t="s">
        <v>23</v>
      </c>
      <c r="K3" s="2" t="str">
        <f>IF(ISNA(VLOOKUP(J3,docIssuerPartnersRegNo,2,FALSE)),"",VLOOKUP(J3,docIssuerPartnersRegNo,2,FALSE))</f>
        <v>70001952</v>
      </c>
      <c r="L3" s="2"/>
      <c r="M3" s="2" t="s">
        <v>24</v>
      </c>
      <c r="N3" s="2" t="s">
        <v>25</v>
      </c>
      <c r="O3" s="2" t="s">
        <v>26</v>
      </c>
      <c r="P3" s="6">
        <v>4487.16</v>
      </c>
      <c r="Q3" s="6">
        <v>0</v>
      </c>
      <c r="R3" s="6">
        <f ca="1">SUM(main!P3:'main'!Q3)</f>
        <v>4487.16</v>
      </c>
    </row>
    <row r="4" spans="1:18" ht="38.25">
      <c r="A4" s="2">
        <v>2</v>
      </c>
      <c r="B4" s="2" t="s">
        <v>20</v>
      </c>
      <c r="C4" s="2" t="s">
        <v>21</v>
      </c>
      <c r="D4" s="4">
        <v>46183</v>
      </c>
      <c r="E4" s="4">
        <v>46173</v>
      </c>
      <c r="F4" s="4">
        <v>46169</v>
      </c>
      <c r="G4" s="5" t="s">
        <v>27</v>
      </c>
      <c r="H4" s="6">
        <v>4281.6000000000004</v>
      </c>
      <c r="I4" s="6">
        <v>0</v>
      </c>
      <c r="J4" s="2" t="s">
        <v>23</v>
      </c>
      <c r="K4" s="2" t="str">
        <f>IF(ISNA(VLOOKUP(J4,docIssuerPartnersRegNo,2,FALSE)),"",VLOOKUP(J4,docIssuerPartnersRegNo,2,FALSE))</f>
        <v>70001952</v>
      </c>
      <c r="L4" s="2"/>
      <c r="M4" s="2" t="s">
        <v>28</v>
      </c>
      <c r="N4" s="2" t="s">
        <v>25</v>
      </c>
      <c r="O4" s="2" t="s">
        <v>29</v>
      </c>
      <c r="P4" s="6">
        <v>4281.6000000000004</v>
      </c>
      <c r="Q4" s="6">
        <v>0</v>
      </c>
      <c r="R4" s="6">
        <f ca="1">SUM(main!P4:'main'!Q4)</f>
        <v>4281.6000000000004</v>
      </c>
    </row>
    <row r="5" spans="1:18" ht="38.25">
      <c r="A5" s="2">
        <v>3</v>
      </c>
      <c r="B5" s="2" t="s">
        <v>20</v>
      </c>
      <c r="C5" s="2" t="s">
        <v>21</v>
      </c>
      <c r="D5" s="4">
        <v>46213</v>
      </c>
      <c r="E5" s="4">
        <v>46203</v>
      </c>
      <c r="F5" s="4">
        <v>46202</v>
      </c>
      <c r="G5" s="5" t="s">
        <v>30</v>
      </c>
      <c r="H5" s="6">
        <v>4281.6000000000004</v>
      </c>
      <c r="I5" s="6">
        <v>0</v>
      </c>
      <c r="J5" s="2" t="s">
        <v>23</v>
      </c>
      <c r="K5" s="2" t="str">
        <f>IF(ISNA(VLOOKUP(J5,docIssuerPartnersRegNo,2,FALSE)),"",VLOOKUP(J5,docIssuerPartnersRegNo,2,FALSE))</f>
        <v>70001952</v>
      </c>
      <c r="L5" s="2"/>
      <c r="M5" s="2" t="s">
        <v>28</v>
      </c>
      <c r="N5" s="2" t="s">
        <v>25</v>
      </c>
      <c r="O5" s="2" t="s">
        <v>31</v>
      </c>
      <c r="P5" s="6">
        <v>4281.6000000000004</v>
      </c>
      <c r="Q5" s="6">
        <v>0</v>
      </c>
      <c r="R5" s="6">
        <f ca="1">SUM(main!P5:'main'!Q5)</f>
        <v>4281.6000000000004</v>
      </c>
    </row>
    <row r="6" spans="1:18">
      <c r="A6" s="7" t="s">
        <v>32</v>
      </c>
      <c r="B6" s="7" t="s">
        <v>33</v>
      </c>
      <c r="C6" s="7" t="s">
        <v>33</v>
      </c>
      <c r="D6" s="7" t="s">
        <v>33</v>
      </c>
      <c r="E6" s="7" t="s">
        <v>33</v>
      </c>
      <c r="F6" s="7" t="s">
        <v>33</v>
      </c>
      <c r="G6" s="7" t="s">
        <v>33</v>
      </c>
      <c r="H6" s="7">
        <f>SUM(H3:H5)</f>
        <v>13050.36</v>
      </c>
      <c r="I6" s="7">
        <f>SUM(I3:I5)</f>
        <v>0</v>
      </c>
      <c r="J6" s="7" t="s">
        <v>33</v>
      </c>
      <c r="K6" s="7" t="s">
        <v>33</v>
      </c>
      <c r="L6" s="7" t="s">
        <v>33</v>
      </c>
      <c r="M6" s="7" t="s">
        <v>33</v>
      </c>
      <c r="N6" s="7" t="s">
        <v>33</v>
      </c>
      <c r="O6" s="7" t="s">
        <v>33</v>
      </c>
      <c r="P6" s="7">
        <f>SUM(P3:P5)</f>
        <v>13050.36</v>
      </c>
      <c r="Q6" s="7">
        <f>SUM(Q3:Q5)</f>
        <v>0</v>
      </c>
      <c r="R6" s="7">
        <f ca="1">SUM(R3:R5)</f>
        <v>13050.36</v>
      </c>
    </row>
    <row r="7" spans="1:18" ht="15"/>
    <row r="8" spans="1:18" ht="15"/>
    <row r="9" spans="1:18" ht="15"/>
  </sheetData>
  <autoFilter ref="A2:R5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5" xr:uid="{E7CB51AE-E51C-452C-9204-C8DCB0BBD913}">
      <formula1>0</formula1>
    </dataValidation>
    <dataValidation type="list" showErrorMessage="1" errorTitle="Sisestati lubamatu väärtus." error="Sisestatud väärtus ei kuulu lubatud väärtuste hulka." sqref="B3:B5" xr:uid="{AE3BF6E4-2925-4636-838D-B6DB92EFBB9E}">
      <formula1>invoiceFlatRateTypes</formula1>
    </dataValidation>
    <dataValidation type="list" showErrorMessage="1" errorTitle="Sisestati lubamatu väärtus." error="Sisestatud väärtus ei kuulu lubatud väärtuste hulka." sqref="C3:C5" xr:uid="{C341F390-793B-40F1-96C8-E69751C76E4C}">
      <formula1>projectPartners</formula1>
    </dataValidation>
    <dataValidation type="custom" allowBlank="1" showErrorMessage="1" errorTitle="Sisestati lubamatu väärtus." error="Välja lubatud pikkus on 1000 tähemärki." sqref="G3:G5" xr:uid="{A0584B6D-176F-476B-8072-E64ACA70AC02}">
      <formula1>LEN(G3)&lt;=1000</formula1>
    </dataValidation>
    <dataValidation type="decimal" operator="greaterThanOrEqual" allowBlank="1" showErrorMessage="1" errorTitle="Sisestati lubamatu väärtus." error="Välja väärtus peab olema null või nullist suurem arv." sqref="H3:I5 P3:R5" xr:uid="{ABD5F0B1-180A-4308-9C8A-E42F9DFF4600}">
      <formula1>0</formula1>
    </dataValidation>
    <dataValidation type="decimal" operator="greaterThan" allowBlank="1" showErrorMessage="1" errorTitle="Sisestati lubamatu väärtus." error="Välja väärtus peab olema nullist suurem arv." sqref="H3:H5 R3:R5" xr:uid="{B21526FF-8531-43DF-B2E4-984283CB2E94}">
      <formula1>0</formula1>
    </dataValidation>
    <dataValidation type="list" allowBlank="1" sqref="J3:J5" xr:uid="{B3224D98-B0DB-47A5-801B-DBC07184D303}">
      <formula1>docIssuerPartners</formula1>
    </dataValidation>
    <dataValidation type="custom" allowBlank="1" showErrorMessage="1" errorTitle="Sisestati lubamatu väärtus." error="Välja lubatud pikkus on 20 tähemärki." sqref="K3:K5" xr:uid="{27FF2A4D-71E0-4BE8-AE99-280AD07FF5C2}">
      <formula1>LEN(K3)&lt;=20</formula1>
    </dataValidation>
    <dataValidation type="list" allowBlank="1" showErrorMessage="1" errorTitle="Sisestati lubamatu väärtus." error="Sisestatud väärtus ei kuulu lubatud väärtuste hulka." sqref="L3:L5" xr:uid="{C91E8F5D-B52C-453C-88DA-C72301495F3E}">
      <formula1>projectContracts</formula1>
    </dataValidation>
    <dataValidation type="custom" allowBlank="1" showErrorMessage="1" errorTitle="Sisestati lubamatu väärtus." error="Välja lubatud pikkus on 2000 tähemärki." sqref="M3:M5" xr:uid="{9A155AF1-E083-4B24-875D-404A86D8DB70}">
      <formula1>LEN(M3)&lt;=2000</formula1>
    </dataValidation>
    <dataValidation type="list" showErrorMessage="1" errorTitle="Sisestati lubamatu väärtus." error="Sisestatud väärtus ei kuulu lubatud väärtuste hulka." sqref="N3:N5" xr:uid="{559A66C5-0EC4-4B7B-9D72-710E321F5C91}">
      <formula1>projectActivities</formula1>
    </dataValidation>
    <dataValidation type="custom" allowBlank="1" showErrorMessage="1" errorTitle="Sisestati lubamatu väärtus." error="Välja lubatud pikkus on 500 tähemärki." sqref="O3:O5" xr:uid="{887B3136-FC8F-4F1C-97A0-9829F3C5D62E}">
      <formula1>LEN(O3)&lt;=500</formula1>
    </dataValidation>
    <dataValidation type="custom" allowBlank="1" showErrorMessage="1" errorTitle="Sisestati lubamatu väärtus." error="Välja lubatud pikkus on 1000 tähemärki." sqref="G3:G5" xr:uid="{0EEA7A53-CB4B-4561-8FB2-A0B397CBDF1F}">
      <formula1>LEN(#REF!)&lt;=1000</formula1>
    </dataValidation>
    <dataValidation type="custom" allowBlank="1" showErrorMessage="1" errorTitle="Sisestati lubamatu väärtus." error="Välja lubatud pikkus on 20 tähemärki." sqref="K3:K5" xr:uid="{DFBA69E8-BCA9-46CC-92F8-F18B4D9A6F22}">
      <formula1>LEN(#REF!)&lt;=20</formula1>
    </dataValidation>
    <dataValidation type="custom" allowBlank="1" showErrorMessage="1" errorTitle="Sisestati lubamatu väärtus." error="Välja lubatud pikkus on 2000 tähemärki." sqref="M3:M5" xr:uid="{55CC952A-705C-4F08-BF29-830501860EB6}">
      <formula1>LEN(#REF!)&lt;=2000</formula1>
    </dataValidation>
    <dataValidation type="custom" allowBlank="1" showErrorMessage="1" errorTitle="Sisestati lubamatu väärtus." error="Välja lubatud pikkus on 500 tähemärki." sqref="O3:O5" xr:uid="{8CBE386C-3ED0-4EAC-8712-34F461FEDF2C}">
      <formula1>LEN(#REF!)&lt;=500</formula1>
    </dataValidation>
    <dataValidation type="custom" allowBlank="1" showErrorMessage="1" errorTitle="Sisestati lubamatu väärtus." error="Välja lubatud pikkus on 1000 tähemärki." sqref="G3" xr:uid="{84F7A9BC-6166-4A4F-A214-F774836E2C75}">
      <formula1>LEN(G6)&lt;=1000</formula1>
    </dataValidation>
    <dataValidation type="custom" allowBlank="1" showErrorMessage="1" errorTitle="Sisestati lubamatu väärtus." error="Välja lubatud pikkus on 1000 tähemärki." sqref="G3:G5" xr:uid="{E0B7FD89-6E02-4587-B999-753D788F6CFA}">
      <formula1>LEN(G5)&lt;=1000</formula1>
    </dataValidation>
    <dataValidation type="custom" allowBlank="1" showErrorMessage="1" errorTitle="Sisestati lubamatu väärtus." error="Välja lubatud pikkus on 20 tähemärki." sqref="K3" xr:uid="{9D1DB138-9237-4B87-B807-622FFCD79270}">
      <formula1>LEN(K6)&lt;=20</formula1>
    </dataValidation>
    <dataValidation type="custom" allowBlank="1" showErrorMessage="1" errorTitle="Sisestati lubamatu väärtus." error="Välja lubatud pikkus on 20 tähemärki." sqref="K3:K5" xr:uid="{9B837209-B2F6-412A-86FA-036A6E91E38C}">
      <formula1>LEN(K5)&lt;=20</formula1>
    </dataValidation>
    <dataValidation type="custom" allowBlank="1" showErrorMessage="1" errorTitle="Sisestati lubamatu väärtus." error="Välja lubatud pikkus on 2000 tähemärki." sqref="M3" xr:uid="{09B1A178-00A4-4FD7-B304-F36AC2182B92}">
      <formula1>LEN(M6)&lt;=2000</formula1>
    </dataValidation>
    <dataValidation type="custom" allowBlank="1" showErrorMessage="1" errorTitle="Sisestati lubamatu väärtus." error="Välja lubatud pikkus on 2000 tähemärki." sqref="M3:M5" xr:uid="{561F66B5-9222-426F-A536-0924F34ADA81}">
      <formula1>LEN(M5)&lt;=2000</formula1>
    </dataValidation>
    <dataValidation type="custom" allowBlank="1" showErrorMessage="1" errorTitle="Sisestati lubamatu väärtus." error="Välja lubatud pikkus on 500 tähemärki." sqref="O3" xr:uid="{0D1C5CA0-8803-4D91-99DF-F7CA18C3F701}">
      <formula1>LEN(O6)&lt;=500</formula1>
    </dataValidation>
    <dataValidation type="custom" allowBlank="1" showErrorMessage="1" errorTitle="Sisestati lubamatu väärtus." error="Välja lubatud pikkus on 500 tähemärki." sqref="O3:O5" xr:uid="{8BC72869-F92B-4360-BFCF-A881ACCAC697}">
      <formula1>LEN(O5)&lt;=500</formula1>
    </dataValidation>
    <dataValidation type="custom" allowBlank="1" showErrorMessage="1" errorTitle="Sisestati lubamatu väärtus." error="Välja lubatud pikkus on 1000 tähemärki." sqref="G4:G5" xr:uid="{3030E054-3F49-4D8A-B29E-23419A4E9DFA}">
      <formula1>LEN(G5)&lt;=1000</formula1>
    </dataValidation>
    <dataValidation type="custom" allowBlank="1" showErrorMessage="1" errorTitle="Sisestati lubamatu väärtus." error="Välja lubatud pikkus on 20 tähemärki." sqref="K4:K5" xr:uid="{17464727-2480-4EC7-B493-CC31CE261FB3}">
      <formula1>LEN(K5)&lt;=20</formula1>
    </dataValidation>
    <dataValidation type="custom" allowBlank="1" showErrorMessage="1" errorTitle="Sisestati lubamatu väärtus." error="Välja lubatud pikkus on 2000 tähemärki." sqref="M4:M5" xr:uid="{DAD8A29C-0665-49FE-964D-BEB56FD1BC98}">
      <formula1>LEN(M5)&lt;=2000</formula1>
    </dataValidation>
    <dataValidation type="custom" allowBlank="1" showErrorMessage="1" errorTitle="Sisestati lubamatu väärtus." error="Välja lubatud pikkus on 500 tähemärki." sqref="O4:O5" xr:uid="{B1932C1D-C248-48DF-BF96-F93905142F4D}">
      <formula1>LEN(O5)&lt;=500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/>
  </sheetViews>
  <sheetFormatPr defaultRowHeight="14.4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5703125" bestFit="1" customWidth="1"/>
    <col min="13" max="14" width="11.140625" bestFit="1" customWidth="1"/>
  </cols>
  <sheetData>
    <row r="1" spans="1:14">
      <c r="A1" s="1" t="s">
        <v>34</v>
      </c>
      <c r="B1" s="1" t="s">
        <v>35</v>
      </c>
      <c r="C1" s="1" t="s">
        <v>15</v>
      </c>
      <c r="E1" s="1" t="s">
        <v>3</v>
      </c>
      <c r="G1" s="1" t="s">
        <v>36</v>
      </c>
      <c r="I1" s="1" t="s">
        <v>4</v>
      </c>
      <c r="K1" s="1" t="s">
        <v>37</v>
      </c>
      <c r="M1" s="1" t="s">
        <v>38</v>
      </c>
      <c r="N1" s="1" t="s">
        <v>39</v>
      </c>
    </row>
    <row r="2" spans="1:14">
      <c r="C2" t="s">
        <v>40</v>
      </c>
      <c r="E2" t="s">
        <v>20</v>
      </c>
      <c r="G2" t="s">
        <v>41</v>
      </c>
      <c r="I2" t="s">
        <v>42</v>
      </c>
      <c r="K2" t="s">
        <v>43</v>
      </c>
    </row>
    <row r="3" spans="1:14">
      <c r="A3" t="s">
        <v>44</v>
      </c>
      <c r="B3" t="s">
        <v>45</v>
      </c>
      <c r="C3" t="s">
        <v>46</v>
      </c>
      <c r="I3" t="s">
        <v>47</v>
      </c>
      <c r="K3" t="s">
        <v>48</v>
      </c>
    </row>
    <row r="4" spans="1:14">
      <c r="A4" t="s">
        <v>49</v>
      </c>
      <c r="B4" t="s">
        <v>50</v>
      </c>
      <c r="C4" t="s">
        <v>51</v>
      </c>
      <c r="I4" t="s">
        <v>52</v>
      </c>
      <c r="K4" t="s">
        <v>53</v>
      </c>
    </row>
    <row r="5" spans="1:14">
      <c r="A5" t="s">
        <v>54</v>
      </c>
      <c r="B5" t="s">
        <v>55</v>
      </c>
      <c r="C5" t="s">
        <v>56</v>
      </c>
      <c r="I5" t="s">
        <v>57</v>
      </c>
      <c r="K5" t="s">
        <v>58</v>
      </c>
    </row>
    <row r="6" spans="1:14">
      <c r="A6" t="s">
        <v>59</v>
      </c>
      <c r="B6" t="s">
        <v>60</v>
      </c>
      <c r="C6" t="s">
        <v>61</v>
      </c>
      <c r="I6" t="s">
        <v>62</v>
      </c>
      <c r="K6" t="s">
        <v>63</v>
      </c>
    </row>
    <row r="7" spans="1:14">
      <c r="A7" t="s">
        <v>64</v>
      </c>
      <c r="B7" t="s">
        <v>65</v>
      </c>
      <c r="C7" t="s">
        <v>66</v>
      </c>
      <c r="I7" t="s">
        <v>67</v>
      </c>
      <c r="K7" t="s">
        <v>68</v>
      </c>
    </row>
    <row r="8" spans="1:14">
      <c r="A8" t="s">
        <v>69</v>
      </c>
      <c r="B8" t="s">
        <v>70</v>
      </c>
      <c r="C8" t="s">
        <v>71</v>
      </c>
      <c r="I8" t="s">
        <v>72</v>
      </c>
      <c r="K8" t="s">
        <v>73</v>
      </c>
    </row>
    <row r="9" spans="1:14">
      <c r="A9" t="s">
        <v>74</v>
      </c>
      <c r="B9" t="s">
        <v>75</v>
      </c>
      <c r="C9" t="s">
        <v>76</v>
      </c>
      <c r="I9" t="s">
        <v>21</v>
      </c>
      <c r="K9" t="s">
        <v>77</v>
      </c>
    </row>
    <row r="10" spans="1:14">
      <c r="A10" t="s">
        <v>78</v>
      </c>
      <c r="B10" t="s">
        <v>79</v>
      </c>
      <c r="C10" t="s">
        <v>80</v>
      </c>
      <c r="I10" t="s">
        <v>81</v>
      </c>
      <c r="K10" t="s">
        <v>82</v>
      </c>
    </row>
    <row r="11" spans="1:14">
      <c r="A11" t="s">
        <v>83</v>
      </c>
      <c r="B11" t="s">
        <v>84</v>
      </c>
      <c r="C11" t="s">
        <v>85</v>
      </c>
      <c r="I11" t="s">
        <v>86</v>
      </c>
      <c r="K11" t="s">
        <v>87</v>
      </c>
    </row>
    <row r="12" spans="1:14">
      <c r="A12" t="s">
        <v>88</v>
      </c>
      <c r="B12" t="s">
        <v>89</v>
      </c>
      <c r="C12" t="s">
        <v>90</v>
      </c>
      <c r="I12" t="s">
        <v>91</v>
      </c>
      <c r="K12" t="s">
        <v>92</v>
      </c>
    </row>
    <row r="13" spans="1:14">
      <c r="A13" t="s">
        <v>93</v>
      </c>
      <c r="B13" t="s">
        <v>94</v>
      </c>
      <c r="C13" t="s">
        <v>95</v>
      </c>
      <c r="I13" t="s">
        <v>96</v>
      </c>
      <c r="K13" t="s">
        <v>97</v>
      </c>
    </row>
    <row r="14" spans="1:14">
      <c r="A14" t="s">
        <v>98</v>
      </c>
      <c r="B14" t="s">
        <v>99</v>
      </c>
      <c r="C14" t="s">
        <v>100</v>
      </c>
      <c r="I14" t="s">
        <v>101</v>
      </c>
      <c r="K14" t="s">
        <v>102</v>
      </c>
    </row>
    <row r="15" spans="1:14">
      <c r="A15" t="s">
        <v>103</v>
      </c>
      <c r="B15" t="s">
        <v>104</v>
      </c>
      <c r="C15" t="s">
        <v>105</v>
      </c>
      <c r="I15" t="s">
        <v>106</v>
      </c>
      <c r="K15" t="s">
        <v>107</v>
      </c>
    </row>
    <row r="16" spans="1:14">
      <c r="A16" t="s">
        <v>108</v>
      </c>
      <c r="B16" t="s">
        <v>109</v>
      </c>
      <c r="C16" t="s">
        <v>25</v>
      </c>
      <c r="I16" t="s">
        <v>110</v>
      </c>
      <c r="K16" t="s">
        <v>111</v>
      </c>
    </row>
    <row r="17" spans="1:11">
      <c r="A17" t="s">
        <v>112</v>
      </c>
      <c r="B17" t="s">
        <v>113</v>
      </c>
      <c r="C17" t="s">
        <v>114</v>
      </c>
      <c r="I17" t="s">
        <v>115</v>
      </c>
      <c r="K17" t="s">
        <v>116</v>
      </c>
    </row>
    <row r="18" spans="1:11">
      <c r="A18" t="s">
        <v>117</v>
      </c>
      <c r="B18" t="s">
        <v>118</v>
      </c>
      <c r="C18" t="s">
        <v>119</v>
      </c>
      <c r="K18" t="s">
        <v>120</v>
      </c>
    </row>
    <row r="19" spans="1:11">
      <c r="A19" t="s">
        <v>121</v>
      </c>
      <c r="B19" t="s">
        <v>122</v>
      </c>
      <c r="C19" t="s">
        <v>123</v>
      </c>
      <c r="K19" t="s">
        <v>124</v>
      </c>
    </row>
    <row r="20" spans="1:11">
      <c r="A20" t="s">
        <v>125</v>
      </c>
      <c r="B20" t="s">
        <v>126</v>
      </c>
      <c r="C20" t="s">
        <v>127</v>
      </c>
      <c r="K20" t="s">
        <v>128</v>
      </c>
    </row>
    <row r="21" spans="1:11">
      <c r="A21" t="s">
        <v>129</v>
      </c>
      <c r="B21" t="s">
        <v>130</v>
      </c>
      <c r="C21" t="s">
        <v>131</v>
      </c>
      <c r="K21" t="s">
        <v>132</v>
      </c>
    </row>
    <row r="22" spans="1:11">
      <c r="A22" t="s">
        <v>133</v>
      </c>
      <c r="B22" t="s">
        <v>134</v>
      </c>
      <c r="K22" t="s">
        <v>135</v>
      </c>
    </row>
    <row r="23" spans="1:11">
      <c r="A23" t="s">
        <v>136</v>
      </c>
      <c r="B23" t="s">
        <v>137</v>
      </c>
      <c r="K23" t="s">
        <v>138</v>
      </c>
    </row>
    <row r="24" spans="1:11">
      <c r="A24" t="s">
        <v>139</v>
      </c>
      <c r="B24" t="s">
        <v>140</v>
      </c>
      <c r="K24" t="s">
        <v>141</v>
      </c>
    </row>
    <row r="25" spans="1:11">
      <c r="A25" t="s">
        <v>142</v>
      </c>
      <c r="B25" t="s">
        <v>143</v>
      </c>
      <c r="K25" t="s">
        <v>144</v>
      </c>
    </row>
    <row r="26" spans="1:11">
      <c r="A26" t="s">
        <v>145</v>
      </c>
      <c r="B26" t="s">
        <v>146</v>
      </c>
      <c r="K26" t="s">
        <v>147</v>
      </c>
    </row>
    <row r="27" spans="1:11">
      <c r="A27" t="s">
        <v>148</v>
      </c>
      <c r="B27" t="s">
        <v>149</v>
      </c>
      <c r="K27" t="s">
        <v>150</v>
      </c>
    </row>
    <row r="28" spans="1:11">
      <c r="A28" t="s">
        <v>151</v>
      </c>
      <c r="B28" t="s">
        <v>152</v>
      </c>
      <c r="K28" t="s">
        <v>153</v>
      </c>
    </row>
    <row r="29" spans="1:11">
      <c r="A29" t="s">
        <v>154</v>
      </c>
      <c r="B29" t="s">
        <v>155</v>
      </c>
      <c r="K29" t="s">
        <v>156</v>
      </c>
    </row>
    <row r="30" spans="1:11">
      <c r="A30" t="s">
        <v>157</v>
      </c>
      <c r="B30" t="s">
        <v>158</v>
      </c>
      <c r="K30" t="s">
        <v>159</v>
      </c>
    </row>
    <row r="31" spans="1:11">
      <c r="A31" t="s">
        <v>160</v>
      </c>
      <c r="B31" t="s">
        <v>161</v>
      </c>
      <c r="K31" t="s">
        <v>162</v>
      </c>
    </row>
    <row r="32" spans="1:11">
      <c r="A32" t="s">
        <v>163</v>
      </c>
      <c r="B32" t="s">
        <v>164</v>
      </c>
      <c r="K32" t="s">
        <v>165</v>
      </c>
    </row>
    <row r="33" spans="1:11">
      <c r="A33" t="s">
        <v>166</v>
      </c>
      <c r="B33" t="s">
        <v>167</v>
      </c>
      <c r="K33" t="s">
        <v>168</v>
      </c>
    </row>
    <row r="34" spans="1:11">
      <c r="A34" t="s">
        <v>169</v>
      </c>
      <c r="B34" t="s">
        <v>170</v>
      </c>
      <c r="K34" t="s">
        <v>171</v>
      </c>
    </row>
    <row r="35" spans="1:11">
      <c r="A35" t="s">
        <v>172</v>
      </c>
      <c r="B35" t="s">
        <v>173</v>
      </c>
      <c r="K35" t="s">
        <v>174</v>
      </c>
    </row>
    <row r="36" spans="1:11">
      <c r="A36" t="s">
        <v>175</v>
      </c>
      <c r="B36" t="s">
        <v>176</v>
      </c>
      <c r="K36" t="s">
        <v>177</v>
      </c>
    </row>
    <row r="37" spans="1:11">
      <c r="A37" t="s">
        <v>178</v>
      </c>
      <c r="B37" t="s">
        <v>179</v>
      </c>
      <c r="K37" t="s">
        <v>180</v>
      </c>
    </row>
    <row r="38" spans="1:11">
      <c r="A38" t="s">
        <v>23</v>
      </c>
      <c r="B38" t="s">
        <v>181</v>
      </c>
      <c r="K38" t="s">
        <v>182</v>
      </c>
    </row>
    <row r="39" spans="1:11">
      <c r="A39" t="s">
        <v>183</v>
      </c>
      <c r="B39" t="s">
        <v>184</v>
      </c>
      <c r="K39" t="s">
        <v>185</v>
      </c>
    </row>
    <row r="40" spans="1:11">
      <c r="A40" t="s">
        <v>186</v>
      </c>
      <c r="B40" t="s">
        <v>187</v>
      </c>
      <c r="K40" t="s">
        <v>188</v>
      </c>
    </row>
    <row r="41" spans="1:11">
      <c r="A41" t="s">
        <v>189</v>
      </c>
      <c r="B41" t="s">
        <v>190</v>
      </c>
    </row>
    <row r="42" spans="1:11">
      <c r="A42" t="s">
        <v>191</v>
      </c>
      <c r="B42" t="s">
        <v>192</v>
      </c>
    </row>
    <row r="43" spans="1:11">
      <c r="A43" t="s">
        <v>193</v>
      </c>
      <c r="B43" t="s">
        <v>194</v>
      </c>
    </row>
    <row r="44" spans="1:11">
      <c r="A44" t="s">
        <v>195</v>
      </c>
      <c r="B44" t="s">
        <v>196</v>
      </c>
    </row>
    <row r="45" spans="1:11">
      <c r="A45" t="s">
        <v>197</v>
      </c>
      <c r="B45" t="s">
        <v>198</v>
      </c>
    </row>
    <row r="46" spans="1:11">
      <c r="A46" t="s">
        <v>199</v>
      </c>
      <c r="B46" t="s">
        <v>200</v>
      </c>
    </row>
    <row r="47" spans="1:11">
      <c r="A47" t="s">
        <v>201</v>
      </c>
      <c r="B47" t="s">
        <v>202</v>
      </c>
    </row>
    <row r="48" spans="1:11">
      <c r="A48" t="s">
        <v>203</v>
      </c>
      <c r="B48" t="s">
        <v>204</v>
      </c>
    </row>
    <row r="49" spans="1:2">
      <c r="A49" t="s">
        <v>205</v>
      </c>
      <c r="B49" t="s">
        <v>206</v>
      </c>
    </row>
    <row r="50" spans="1:2">
      <c r="A50" t="s">
        <v>207</v>
      </c>
      <c r="B50" t="s">
        <v>208</v>
      </c>
    </row>
    <row r="51" spans="1:2">
      <c r="A51" t="s">
        <v>209</v>
      </c>
      <c r="B51" t="s">
        <v>210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B5A4C29C72E94E83ACDF3B0D2A60FE" ma:contentTypeVersion="9" ma:contentTypeDescription="Loo uus dokument" ma:contentTypeScope="" ma:versionID="c6aae3dfa4f4b2b5b055f0b59e20d656">
  <xsd:schema xmlns:xsd="http://www.w3.org/2001/XMLSchema" xmlns:xs="http://www.w3.org/2001/XMLSchema" xmlns:p="http://schemas.microsoft.com/office/2006/metadata/properties" xmlns:ns2="7829bdde-4fdb-45ec-8499-7cfda1cf9c79" xmlns:ns3="2d11df42-a036-40cf-95f7-4e940c8b62b5" targetNamespace="http://schemas.microsoft.com/office/2006/metadata/properties" ma:root="true" ma:fieldsID="95cfb5afa88db97761ac114d074bdc7e" ns2:_="" ns3:_="">
    <xsd:import namespace="7829bdde-4fdb-45ec-8499-7cfda1cf9c79"/>
    <xsd:import namespace="2d11df42-a036-40cf-95f7-4e940c8b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bdde-4fdb-45ec-8499-7cfda1cf9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1df42-a036-40cf-95f7-4e940c8b62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fc2c69-3c33-4e36-b916-8f1b6a2bf674}" ma:internalName="TaxCatchAll" ma:showField="CatchAllData" ma:web="2d11df42-a036-40cf-95f7-4e940c8b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9bdde-4fdb-45ec-8499-7cfda1cf9c79">
      <Terms xmlns="http://schemas.microsoft.com/office/infopath/2007/PartnerControls"/>
    </lcf76f155ced4ddcb4097134ff3c332f>
    <TaxCatchAll xmlns="2d11df42-a036-40cf-95f7-4e940c8b6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78E07-0B34-4E0F-8A5C-7DAE8BE904BE}"/>
</file>

<file path=customXml/itemProps2.xml><?xml version="1.0" encoding="utf-8"?>
<ds:datastoreItem xmlns:ds="http://schemas.openxmlformats.org/officeDocument/2006/customXml" ds:itemID="{4729AB94-6297-41A5-B1CF-389E068D9A59}"/>
</file>

<file path=customXml/itemProps3.xml><?xml version="1.0" encoding="utf-8"?>
<ds:datastoreItem xmlns:ds="http://schemas.openxmlformats.org/officeDocument/2006/customXml" ds:itemID="{1188F9D2-B40B-46AE-817F-2945A3871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Sirje Suviste - SOM</cp:lastModifiedBy>
  <cp:revision/>
  <dcterms:created xsi:type="dcterms:W3CDTF">2025-11-05T09:00:39Z</dcterms:created>
  <dcterms:modified xsi:type="dcterms:W3CDTF">2026-07-15T05:35:18Z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2025-11-05T09:01:01Z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cd3326bc-1020-4d8b-9d18-8dcebf6cb7bd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0x010100A4B5A4C29C72E94E83ACDF3B0D2A60FE</vt:lpwstr>
  </property>
  <property fmtid="{D5CDD505-2E9C-101B-9397-08002B2CF9AE}" pid="11" name="MediaServiceImageTags">
    <vt:lpwstr/>
  </property>
</Properties>
</file>